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770" activeTab="0"/>
  </bookViews>
  <sheets>
    <sheet name="NĐ-116" sheetId="1" r:id="rId1"/>
  </sheets>
  <definedNames/>
  <calcPr fullCalcOnLoad="1"/>
</workbook>
</file>

<file path=xl/sharedStrings.xml><?xml version="1.0" encoding="utf-8"?>
<sst xmlns="http://schemas.openxmlformats.org/spreadsheetml/2006/main" count="260" uniqueCount="130">
  <si>
    <t>Stt</t>
  </si>
  <si>
    <t>SỞ GIÁO DỤC VÀ ĐÀO TẠO</t>
  </si>
  <si>
    <t>số đối tượng được hỗ trợ</t>
  </si>
  <si>
    <t>Tiền ăn</t>
  </si>
  <si>
    <t>Tiền nhà ở</t>
  </si>
  <si>
    <t>Số tiền được hưởng</t>
  </si>
  <si>
    <t>Tổng số tiền được hưởng</t>
  </si>
  <si>
    <t>Từ 15/3/2013 đến 30/5/2013</t>
  </si>
  <si>
    <t>Người lập biểu</t>
  </si>
  <si>
    <t>Lớp</t>
  </si>
  <si>
    <t>Dân tộc</t>
  </si>
  <si>
    <t>Khoảng cách từ nhà đến trường từ 10 km trở lên</t>
  </si>
  <si>
    <t xml:space="preserve">Địa hình cách trở </t>
  </si>
  <si>
    <t>Hộ khẩu (thôn, buôn, xã, huyện)</t>
  </si>
  <si>
    <t>10=8+9</t>
  </si>
  <si>
    <t>13=11+12</t>
  </si>
  <si>
    <t>TRƯỜNG THPT Tôn Đức Thắng</t>
  </si>
  <si>
    <t>Kinh</t>
  </si>
  <si>
    <t>Mường</t>
  </si>
  <si>
    <t>Nùng</t>
  </si>
  <si>
    <t>Tày</t>
  </si>
  <si>
    <t>Thái</t>
  </si>
  <si>
    <t>Tô Thị Bích Tâm</t>
  </si>
  <si>
    <t>Hộ 
nghèo</t>
  </si>
  <si>
    <t>Đối tượng 
được hưởng</t>
  </si>
  <si>
    <t>Ký nhận</t>
  </si>
  <si>
    <t>Giám hộ(tên người giám hộ theo hộ khẩu)</t>
  </si>
  <si>
    <t>TỔNG HỢP DANH SÁCH HỌC SINH THPT ĐƯỢC HỖ TRỢ THEO NGHỊ  ĐỊNH SỐ 116/2016/NĐ - CP</t>
  </si>
  <si>
    <t>Hà Văn Duyệt</t>
  </si>
  <si>
    <t>Ê đê</t>
  </si>
  <si>
    <t>&gt; 10km</t>
  </si>
  <si>
    <t>Ngân Thị Hồng Ánh</t>
  </si>
  <si>
    <t>Vi Thị Giang</t>
  </si>
  <si>
    <t>Ngân Thị Ngọc</t>
  </si>
  <si>
    <t>Hoàng Quốc Cường</t>
  </si>
  <si>
    <t>Hoàng Thị Bích</t>
  </si>
  <si>
    <t>Hà Minh Quân</t>
  </si>
  <si>
    <t>Lương Thị Biếc</t>
  </si>
  <si>
    <t>Lê Thị Phương</t>
  </si>
  <si>
    <t>Họ và tên
 học sinh</t>
  </si>
  <si>
    <t>Tày</t>
  </si>
  <si>
    <t>Tổng cộng</t>
  </si>
  <si>
    <t>10A2</t>
  </si>
  <si>
    <t>Hoàng Thị Thảo Nhi</t>
  </si>
  <si>
    <t>10A3</t>
  </si>
  <si>
    <t>Lương Văn Đức</t>
  </si>
  <si>
    <t>Lý Thị Phương Hoài</t>
  </si>
  <si>
    <t>Lải Văn Hùng</t>
  </si>
  <si>
    <t>Vy Văn Mười</t>
  </si>
  <si>
    <t>Vi Thị Thắm</t>
  </si>
  <si>
    <t>Đàm Văn Chở</t>
  </si>
  <si>
    <t>10A4</t>
  </si>
  <si>
    <t>Vi Thị Lập Nghiệp</t>
  </si>
  <si>
    <t>Vi Thị Thu Nguyệt</t>
  </si>
  <si>
    <t>Âu Thị Huệ</t>
  </si>
  <si>
    <t>Cao lan</t>
  </si>
  <si>
    <t>Nguyễn Văn Linh</t>
  </si>
  <si>
    <t>Ma Văn Trường</t>
  </si>
  <si>
    <t xml:space="preserve"> Nông Thế Phương</t>
  </si>
  <si>
    <t>10A5</t>
  </si>
  <si>
    <t>Vi Thị Kim Hồng</t>
  </si>
  <si>
    <t>Vi Thị Lệ</t>
  </si>
  <si>
    <t>Vi Thị Duyên</t>
  </si>
  <si>
    <t>10A6</t>
  </si>
  <si>
    <t>Sổng A Hồ</t>
  </si>
  <si>
    <t>H'Mông</t>
  </si>
  <si>
    <t>Đàm Văn Cầu</t>
  </si>
  <si>
    <t>Đỗ Anh Đài</t>
  </si>
  <si>
    <t>Hoàng Khen Ry</t>
  </si>
  <si>
    <t>Lục Văn Bộ</t>
  </si>
  <si>
    <t>Sằm Văn Qúy</t>
  </si>
  <si>
    <t>10A7</t>
  </si>
  <si>
    <t>Lương Thị Quỳnh Chi</t>
  </si>
  <si>
    <t>Đàm Văn Che</t>
  </si>
  <si>
    <t>Vy Ngọc Hân</t>
  </si>
  <si>
    <t>Lò Văn Trường</t>
  </si>
  <si>
    <t>Phạm Bá Nghĩa</t>
  </si>
  <si>
    <t>Vy Văn Tuyến</t>
  </si>
  <si>
    <t>Lục Văn Nam</t>
  </si>
  <si>
    <t>10A8</t>
  </si>
  <si>
    <t>11A1</t>
  </si>
  <si>
    <t>11A2</t>
  </si>
  <si>
    <t>Vi Thị Điềm</t>
  </si>
  <si>
    <t>11A3</t>
  </si>
  <si>
    <t>La Văn Thái</t>
  </si>
  <si>
    <t>11A4</t>
  </si>
  <si>
    <t>La Đức Phong</t>
  </si>
  <si>
    <t>11A5</t>
  </si>
  <si>
    <t>Hà Thị Thu Thúy</t>
  </si>
  <si>
    <t>11A6</t>
  </si>
  <si>
    <t>H Khuất Niê</t>
  </si>
  <si>
    <t>Lê Thế Thái</t>
  </si>
  <si>
    <t>Eabir - Cưklông</t>
  </si>
  <si>
    <t>Thôn Giang Thanh, ea dăk</t>
  </si>
  <si>
    <t>Tam Hợp, CưKlông</t>
  </si>
  <si>
    <t>Tam Khánh - CưKlông - Krông Năng - ĐăkLak</t>
  </si>
  <si>
    <t>Tam Thuận - Cưklông</t>
  </si>
  <si>
    <t>Giang Xuân - Eađá- Krông Năng</t>
  </si>
  <si>
    <t>Thôn Thanh Bình- Easa- Eaka</t>
  </si>
  <si>
    <t>Buôn Xê Đăng- Easa- Eakar</t>
  </si>
  <si>
    <t>Tam Thuận - Cư Klông</t>
  </si>
  <si>
    <t>Tam Thuân, Cư Klông, Krông Năng</t>
  </si>
  <si>
    <t>Tam Hợp - Cư Klông</t>
  </si>
  <si>
    <t>Giang Thanh - Ea Dah</t>
  </si>
  <si>
    <t>Tam Hợp- CưKlong</t>
  </si>
  <si>
    <t>Giang Đông- EaDah</t>
  </si>
  <si>
    <t>Giang Xuân- EaDah</t>
  </si>
  <si>
    <t>Tam Thuận- CưKlong</t>
  </si>
  <si>
    <t>Tam Khánh- Cưklong</t>
  </si>
  <si>
    <t>Giang Đại - Eadăh</t>
  </si>
  <si>
    <t>Thanh Bình - Easar</t>
  </si>
  <si>
    <t>Giang Thành - Eadăh</t>
  </si>
  <si>
    <t>Tam Thuận, Cư Klông</t>
  </si>
  <si>
    <t>Giang Thanh, Ea Dăh, Krông Năng, Đắk Lắk</t>
  </si>
  <si>
    <t>Giang Thành, Ea Dăh, Krông Năng, Đắk Lắk</t>
  </si>
  <si>
    <t>Cư Klông, Cư Klông, Krông Năng</t>
  </si>
  <si>
    <t>Tam Hợp, Cư Klông, Krông Năng</t>
  </si>
  <si>
    <t>Thôn 1, Ia Dal, Ia H’Drai, Kon Tum</t>
  </si>
  <si>
    <t>Thôn Tam Thuận, Cư Klông, Krông Năng, Đăk Lăk</t>
  </si>
  <si>
    <t>Thôn Giang Thành, Ea Đăh, Krông Năng, Đăk Lăk</t>
  </si>
  <si>
    <t>Thanh Bình, Ea Sar, Ea Kar</t>
  </si>
  <si>
    <t>Giang Thanh, Ea Dah</t>
  </si>
  <si>
    <t>Buôn Trấp, Ea Tam</t>
  </si>
  <si>
    <t>Ghi chú</t>
  </si>
  <si>
    <t>Từ ngày 15/8/2019 đến 31/12/2019</t>
  </si>
  <si>
    <t xml:space="preserve"> </t>
  </si>
  <si>
    <t xml:space="preserve"> HỌC KỲ I NĂM HỌC 2019 - 2020 (0,5 tháng)</t>
  </si>
  <si>
    <t>Krông năng, ngày 21 tháng 12 năm 2020</t>
  </si>
  <si>
    <t>HIỆU TRƯỞNG</t>
  </si>
  <si>
    <t>Lã Mạnh Hà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</si>
</sst>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[$-409]h:mm:ss\ AM/PM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.##0"/>
    <numFmt numFmtId="188" formatCode="#.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3"/>
      <color theme="1"/>
      <name val="Times New Roman"/>
      <family val="1"/>
    </font>
    <font>
      <sz val="13"/>
      <color theme="1"/>
      <name val="Arial"/>
      <family val="2"/>
    </font>
    <font>
      <sz val="13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32" borderId="10" xfId="59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>
      <alignment horizontal="center" shrinkToFit="1"/>
    </xf>
    <xf numFmtId="0" fontId="50" fillId="32" borderId="10" xfId="0" applyFont="1" applyFill="1" applyBorder="1" applyAlignment="1">
      <alignment shrinkToFit="1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0" fontId="6" fillId="32" borderId="0" xfId="0" applyFont="1" applyFill="1" applyAlignment="1" applyProtection="1">
      <alignment horizontal="left" vertical="center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horizontal="left"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horizontal="left" vertical="center"/>
      <protection locked="0"/>
    </xf>
    <xf numFmtId="0" fontId="8" fillId="32" borderId="12" xfId="0" applyFont="1" applyFill="1" applyBorder="1" applyAlignment="1">
      <alignment horizontal="center" shrinkToFit="1"/>
    </xf>
    <xf numFmtId="0" fontId="50" fillId="32" borderId="10" xfId="0" applyFont="1" applyFill="1" applyBorder="1" applyAlignment="1">
      <alignment horizontal="left" vertical="center" shrinkToFit="1"/>
    </xf>
    <xf numFmtId="49" fontId="50" fillId="32" borderId="10" xfId="0" applyNumberFormat="1" applyFont="1" applyFill="1" applyBorder="1" applyAlignment="1">
      <alignment horizontal="left" vertical="center" shrinkToFit="1"/>
    </xf>
    <xf numFmtId="0" fontId="6" fillId="32" borderId="10" xfId="0" applyFont="1" applyFill="1" applyBorder="1" applyAlignment="1">
      <alignment horizontal="left" vertical="center" shrinkToFit="1"/>
    </xf>
    <xf numFmtId="0" fontId="6" fillId="32" borderId="10" xfId="0" applyFont="1" applyFill="1" applyBorder="1" applyAlignment="1" applyProtection="1">
      <alignment horizontal="center" vertical="center" shrinkToFit="1"/>
      <protection locked="0"/>
    </xf>
    <xf numFmtId="0" fontId="6" fillId="32" borderId="10" xfId="0" applyFont="1" applyFill="1" applyBorder="1" applyAlignment="1">
      <alignment horizontal="center" shrinkToFit="1"/>
    </xf>
    <xf numFmtId="0" fontId="6" fillId="32" borderId="10" xfId="0" applyFont="1" applyFill="1" applyBorder="1" applyAlignment="1" applyProtection="1">
      <alignment horizontal="left" vertical="center" shrinkToFit="1"/>
      <protection locked="0"/>
    </xf>
    <xf numFmtId="0" fontId="6" fillId="32" borderId="11" xfId="0" applyFont="1" applyFill="1" applyBorder="1" applyAlignment="1" applyProtection="1">
      <alignment horizontal="center" vertical="center" shrinkToFit="1"/>
      <protection locked="0"/>
    </xf>
    <xf numFmtId="49" fontId="50" fillId="32" borderId="10" xfId="0" applyNumberFormat="1" applyFont="1" applyFill="1" applyBorder="1" applyAlignment="1">
      <alignment horizontal="left" shrinkToFit="1"/>
    </xf>
    <xf numFmtId="49" fontId="51" fillId="32" borderId="10" xfId="0" applyNumberFormat="1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shrinkToFit="1"/>
    </xf>
    <xf numFmtId="0" fontId="6" fillId="32" borderId="13" xfId="0" applyFont="1" applyFill="1" applyBorder="1" applyAlignment="1">
      <alignment shrinkToFit="1"/>
    </xf>
    <xf numFmtId="3" fontId="6" fillId="32" borderId="13" xfId="0" applyNumberFormat="1" applyFont="1" applyFill="1" applyBorder="1" applyAlignment="1">
      <alignment shrinkToFit="1"/>
    </xf>
    <xf numFmtId="0" fontId="6" fillId="32" borderId="13" xfId="0" applyFont="1" applyFill="1" applyBorder="1" applyAlignment="1" applyProtection="1">
      <alignment horizontal="center" vertical="center" shrinkToFit="1"/>
      <protection locked="0"/>
    </xf>
    <xf numFmtId="0" fontId="6" fillId="32" borderId="13" xfId="0" applyFont="1" applyFill="1" applyBorder="1" applyAlignment="1">
      <alignment horizontal="center" shrinkToFit="1"/>
    </xf>
    <xf numFmtId="0" fontId="6" fillId="32" borderId="13" xfId="0" applyFont="1" applyFill="1" applyBorder="1" applyAlignment="1" applyProtection="1">
      <alignment horizontal="left" vertical="center" shrinkToFit="1"/>
      <protection locked="0"/>
    </xf>
    <xf numFmtId="0" fontId="6" fillId="32" borderId="14" xfId="0" applyFont="1" applyFill="1" applyBorder="1" applyAlignment="1" applyProtection="1">
      <alignment horizontal="center" vertical="center" shrinkToFit="1"/>
      <protection locked="0"/>
    </xf>
    <xf numFmtId="3" fontId="9" fillId="32" borderId="10" xfId="59" applyNumberFormat="1" applyFont="1" applyFill="1" applyBorder="1" applyAlignment="1">
      <alignment horizontal="right" vertical="center" shrinkToFit="1"/>
      <protection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52" fillId="32" borderId="10" xfId="0" applyFont="1" applyFill="1" applyBorder="1" applyAlignment="1">
      <alignment horizontal="left" vertical="center" shrinkToFit="1"/>
    </xf>
    <xf numFmtId="0" fontId="52" fillId="32" borderId="10" xfId="0" applyFont="1" applyFill="1" applyBorder="1" applyAlignment="1">
      <alignment shrinkToFit="1"/>
    </xf>
    <xf numFmtId="49" fontId="52" fillId="32" borderId="10" xfId="0" applyNumberFormat="1" applyFont="1" applyFill="1" applyBorder="1" applyAlignment="1">
      <alignment horizontal="left" vertical="center" shrinkToFit="1"/>
    </xf>
    <xf numFmtId="0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 applyProtection="1">
      <alignment horizontal="left" vertical="center"/>
      <protection locked="0"/>
    </xf>
    <xf numFmtId="0" fontId="53" fillId="32" borderId="10" xfId="0" applyFont="1" applyFill="1" applyBorder="1" applyAlignment="1">
      <alignment horizontal="left" vertical="center" shrinkToFit="1"/>
    </xf>
    <xf numFmtId="0" fontId="53" fillId="32" borderId="10" xfId="0" applyFont="1" applyFill="1" applyBorder="1" applyAlignment="1">
      <alignment shrinkToFit="1"/>
    </xf>
    <xf numFmtId="0" fontId="54" fillId="32" borderId="10" xfId="0" applyFont="1" applyFill="1" applyBorder="1" applyAlignment="1">
      <alignment horizontal="left" vertical="center" shrinkToFit="1"/>
    </xf>
    <xf numFmtId="0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 applyProtection="1">
      <alignment horizontal="left" vertical="center"/>
      <protection locked="0"/>
    </xf>
    <xf numFmtId="0" fontId="9" fillId="32" borderId="12" xfId="59" applyFont="1" applyFill="1" applyBorder="1" applyAlignment="1" applyProtection="1">
      <alignment horizontal="center" vertical="center"/>
      <protection locked="0"/>
    </xf>
    <xf numFmtId="0" fontId="9" fillId="32" borderId="10" xfId="0" applyFont="1" applyFill="1" applyBorder="1" applyAlignment="1" applyProtection="1">
      <alignment horizontal="center"/>
      <protection locked="0"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0" fontId="9" fillId="32" borderId="10" xfId="0" applyFont="1" applyFill="1" applyBorder="1" applyAlignment="1" applyProtection="1">
      <alignment horizontal="left" vertical="center"/>
      <protection locked="0"/>
    </xf>
    <xf numFmtId="0" fontId="9" fillId="32" borderId="11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6" fillId="32" borderId="15" xfId="59" applyFont="1" applyFill="1" applyBorder="1" applyAlignment="1" applyProtection="1">
      <alignment horizontal="center" vertical="center"/>
      <protection locked="0"/>
    </xf>
    <xf numFmtId="0" fontId="6" fillId="32" borderId="12" xfId="59" applyFont="1" applyFill="1" applyBorder="1" applyAlignment="1" applyProtection="1">
      <alignment horizontal="center" vertical="center"/>
      <protection locked="0"/>
    </xf>
    <xf numFmtId="0" fontId="10" fillId="32" borderId="16" xfId="59" applyFont="1" applyFill="1" applyBorder="1" applyAlignment="1" applyProtection="1">
      <alignment horizontal="center" vertical="center" wrapText="1"/>
      <protection locked="0"/>
    </xf>
    <xf numFmtId="0" fontId="10" fillId="32" borderId="10" xfId="59" applyFont="1" applyFill="1" applyBorder="1" applyAlignment="1" applyProtection="1">
      <alignment horizontal="center" vertical="center"/>
      <protection locked="0"/>
    </xf>
    <xf numFmtId="0" fontId="10" fillId="32" borderId="16" xfId="59" applyFont="1" applyFill="1" applyBorder="1" applyAlignment="1" applyProtection="1">
      <alignment horizontal="center" vertical="center"/>
      <protection locked="0"/>
    </xf>
    <xf numFmtId="0" fontId="6" fillId="32" borderId="16" xfId="59" applyFont="1" applyFill="1" applyBorder="1" applyAlignment="1" applyProtection="1">
      <alignment horizontal="center" vertical="center"/>
      <protection locked="0"/>
    </xf>
    <xf numFmtId="0" fontId="6" fillId="32" borderId="10" xfId="59" applyFont="1" applyFill="1" applyBorder="1" applyAlignment="1" applyProtection="1">
      <alignment horizontal="center" vertical="center"/>
      <protection locked="0"/>
    </xf>
    <xf numFmtId="0" fontId="6" fillId="32" borderId="16" xfId="59" applyFont="1" applyFill="1" applyBorder="1" applyAlignment="1" applyProtection="1">
      <alignment horizontal="center" vertical="center" wrapText="1"/>
      <protection locked="0"/>
    </xf>
    <xf numFmtId="0" fontId="6" fillId="32" borderId="10" xfId="59" applyFont="1" applyFill="1" applyBorder="1" applyAlignment="1" applyProtection="1">
      <alignment horizontal="center" vertical="center" wrapText="1"/>
      <protection locked="0"/>
    </xf>
    <xf numFmtId="0" fontId="6" fillId="32" borderId="16" xfId="0" applyFont="1" applyFill="1" applyBorder="1" applyAlignment="1" applyProtection="1">
      <alignment horizontal="center" vertical="center" wrapText="1"/>
      <protection locked="0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6" fillId="32" borderId="18" xfId="0" applyNumberFormat="1" applyFont="1" applyFill="1" applyBorder="1" applyAlignment="1">
      <alignment horizontal="center" vertical="center" shrinkToFit="1"/>
    </xf>
    <xf numFmtId="0" fontId="6" fillId="32" borderId="13" xfId="0" applyNumberFormat="1" applyFont="1" applyFill="1" applyBorder="1" applyAlignment="1">
      <alignment horizontal="center" vertical="center" shrinkToFit="1"/>
    </xf>
    <xf numFmtId="3" fontId="12" fillId="32" borderId="19" xfId="0" applyNumberFormat="1" applyFont="1" applyFill="1" applyBorder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5" xfId="58"/>
    <cellStyle name="Normal_Sheet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5</xdr:row>
      <xdr:rowOff>0</xdr:rowOff>
    </xdr:from>
    <xdr:ext cx="7410450" cy="152400"/>
    <xdr:sp fLocksText="0">
      <xdr:nvSpPr>
        <xdr:cNvPr id="1" name="Text Box 1"/>
        <xdr:cNvSpPr txBox="1">
          <a:spLocks noChangeArrowheads="1"/>
        </xdr:cNvSpPr>
      </xdr:nvSpPr>
      <xdr:spPr>
        <a:xfrm>
          <a:off x="9086850" y="1200150"/>
          <a:ext cx="7410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zoomScalePageLayoutView="0" workbookViewId="0" topLeftCell="A43">
      <selection activeCell="E11" sqref="E11"/>
    </sheetView>
  </sheetViews>
  <sheetFormatPr defaultColWidth="9.140625" defaultRowHeight="15"/>
  <cols>
    <col min="1" max="1" width="4.57421875" style="18" bestFit="1" customWidth="1"/>
    <col min="2" max="2" width="20.8515625" style="43" customWidth="1"/>
    <col min="3" max="3" width="7.8515625" style="43" bestFit="1" customWidth="1"/>
    <col min="4" max="4" width="7.00390625" style="19" customWidth="1"/>
    <col min="5" max="5" width="24.140625" style="19" customWidth="1"/>
    <col min="6" max="6" width="6.00390625" style="17" hidden="1" customWidth="1"/>
    <col min="7" max="7" width="6.57421875" style="17" hidden="1" customWidth="1"/>
    <col min="8" max="8" width="6.00390625" style="17" hidden="1" customWidth="1"/>
    <col min="9" max="9" width="7.00390625" style="17" hidden="1" customWidth="1"/>
    <col min="10" max="10" width="8.57421875" style="17" hidden="1" customWidth="1"/>
    <col min="11" max="11" width="11.28125" style="17" customWidth="1"/>
    <col min="12" max="12" width="9.421875" style="17" customWidth="1"/>
    <col min="13" max="13" width="9.7109375" style="17" customWidth="1"/>
    <col min="14" max="14" width="9.421875" style="18" customWidth="1"/>
    <col min="15" max="15" width="9.140625" style="18" customWidth="1"/>
    <col min="16" max="16" width="7.140625" style="18" customWidth="1"/>
    <col min="17" max="17" width="8.140625" style="18" customWidth="1"/>
    <col min="18" max="18" width="7.57421875" style="18" customWidth="1"/>
    <col min="19" max="19" width="4.00390625" style="19" hidden="1" customWidth="1"/>
    <col min="20" max="21" width="3.8515625" style="19" hidden="1" customWidth="1"/>
    <col min="22" max="22" width="3.7109375" style="19" hidden="1" customWidth="1"/>
    <col min="23" max="23" width="6.421875" style="17" hidden="1" customWidth="1"/>
    <col min="24" max="25" width="4.00390625" style="19" hidden="1" customWidth="1"/>
    <col min="26" max="26" width="4.28125" style="19" hidden="1" customWidth="1"/>
    <col min="27" max="27" width="6.421875" style="19" hidden="1" customWidth="1"/>
    <col min="28" max="29" width="9.140625" style="18" hidden="1" customWidth="1"/>
    <col min="30" max="30" width="0.13671875" style="18" hidden="1" customWidth="1"/>
    <col min="31" max="31" width="9.140625" style="18" hidden="1" customWidth="1"/>
    <col min="32" max="32" width="10.7109375" style="18" hidden="1" customWidth="1"/>
    <col min="33" max="33" width="0.13671875" style="18" hidden="1" customWidth="1"/>
    <col min="34" max="34" width="0.2890625" style="18" hidden="1" customWidth="1"/>
    <col min="35" max="36" width="0.13671875" style="18" hidden="1" customWidth="1"/>
    <col min="37" max="37" width="9.140625" style="18" hidden="1" customWidth="1"/>
    <col min="38" max="38" width="0.71875" style="18" hidden="1" customWidth="1"/>
    <col min="39" max="39" width="9.140625" style="18" hidden="1" customWidth="1"/>
    <col min="40" max="40" width="6.00390625" style="18" customWidth="1"/>
    <col min="41" max="41" width="9.140625" style="18" customWidth="1"/>
    <col min="42" max="42" width="11.00390625" style="18" customWidth="1"/>
    <col min="43" max="43" width="2.00390625" style="18" bestFit="1" customWidth="1"/>
    <col min="44" max="16384" width="9.140625" style="18" customWidth="1"/>
  </cols>
  <sheetData>
    <row r="1" spans="1:18" s="2" customFormat="1" ht="18.75">
      <c r="A1" s="55" t="s">
        <v>1</v>
      </c>
      <c r="B1" s="55"/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8.75">
      <c r="A2" s="56" t="s">
        <v>16</v>
      </c>
      <c r="B2" s="56"/>
      <c r="C2" s="56"/>
      <c r="D2" s="56"/>
      <c r="E2" s="56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</row>
    <row r="3" spans="1:27" s="2" customFormat="1" ht="18.75">
      <c r="A3" s="1"/>
      <c r="B3" s="38"/>
      <c r="C3" s="3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18" s="2" customFormat="1" ht="18.75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s="2" customFormat="1" ht="19.5" thickBot="1">
      <c r="A5" s="55" t="s">
        <v>126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40" s="4" customFormat="1" ht="19.5" thickTop="1">
      <c r="A6" s="57" t="s">
        <v>0</v>
      </c>
      <c r="B6" s="59" t="s">
        <v>39</v>
      </c>
      <c r="C6" s="61" t="s">
        <v>9</v>
      </c>
      <c r="D6" s="62" t="s">
        <v>10</v>
      </c>
      <c r="E6" s="64" t="s">
        <v>13</v>
      </c>
      <c r="F6" s="64" t="s">
        <v>7</v>
      </c>
      <c r="G6" s="64"/>
      <c r="H6" s="64"/>
      <c r="I6" s="64"/>
      <c r="J6" s="64"/>
      <c r="K6" s="64" t="s">
        <v>124</v>
      </c>
      <c r="L6" s="64"/>
      <c r="M6" s="64"/>
      <c r="N6" s="66" t="s">
        <v>24</v>
      </c>
      <c r="O6" s="67"/>
      <c r="P6" s="67"/>
      <c r="Q6" s="66" t="s">
        <v>25</v>
      </c>
      <c r="R6" s="66" t="s">
        <v>26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70" t="s">
        <v>123</v>
      </c>
    </row>
    <row r="7" spans="1:40" s="4" customFormat="1" ht="18.75">
      <c r="A7" s="58"/>
      <c r="B7" s="60"/>
      <c r="C7" s="60"/>
      <c r="D7" s="63"/>
      <c r="E7" s="65"/>
      <c r="F7" s="65" t="s">
        <v>2</v>
      </c>
      <c r="G7" s="65"/>
      <c r="H7" s="65" t="s">
        <v>5</v>
      </c>
      <c r="I7" s="65"/>
      <c r="J7" s="65" t="s">
        <v>6</v>
      </c>
      <c r="K7" s="65" t="s">
        <v>5</v>
      </c>
      <c r="L7" s="65"/>
      <c r="M7" s="65" t="s">
        <v>6</v>
      </c>
      <c r="N7" s="65" t="s">
        <v>11</v>
      </c>
      <c r="O7" s="65" t="s">
        <v>12</v>
      </c>
      <c r="P7" s="69" t="s">
        <v>23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71" t="s">
        <v>123</v>
      </c>
    </row>
    <row r="8" spans="1:40" s="4" customFormat="1" ht="134.25" customHeight="1">
      <c r="A8" s="58"/>
      <c r="B8" s="60"/>
      <c r="C8" s="60"/>
      <c r="D8" s="63"/>
      <c r="E8" s="65"/>
      <c r="F8" s="5" t="s">
        <v>3</v>
      </c>
      <c r="G8" s="5" t="s">
        <v>4</v>
      </c>
      <c r="H8" s="5" t="s">
        <v>3</v>
      </c>
      <c r="I8" s="5" t="s">
        <v>4</v>
      </c>
      <c r="J8" s="65"/>
      <c r="K8" s="5" t="s">
        <v>3</v>
      </c>
      <c r="L8" s="5" t="s">
        <v>4</v>
      </c>
      <c r="M8" s="65"/>
      <c r="N8" s="65"/>
      <c r="O8" s="65"/>
      <c r="P8" s="68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/>
    </row>
    <row r="9" spans="1:40" s="54" customFormat="1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/>
      <c r="G9" s="50"/>
      <c r="H9" s="50">
        <v>8</v>
      </c>
      <c r="I9" s="50">
        <v>9</v>
      </c>
      <c r="J9" s="50" t="s">
        <v>14</v>
      </c>
      <c r="K9" s="50">
        <v>11</v>
      </c>
      <c r="L9" s="50">
        <v>12</v>
      </c>
      <c r="M9" s="50" t="s">
        <v>15</v>
      </c>
      <c r="N9" s="51">
        <v>17</v>
      </c>
      <c r="O9" s="51">
        <v>18</v>
      </c>
      <c r="P9" s="51">
        <v>19</v>
      </c>
      <c r="Q9" s="51">
        <v>20</v>
      </c>
      <c r="R9" s="51">
        <v>21</v>
      </c>
      <c r="S9" s="52"/>
      <c r="T9" s="52"/>
      <c r="U9" s="52"/>
      <c r="V9" s="52"/>
      <c r="W9" s="52"/>
      <c r="X9" s="52"/>
      <c r="Y9" s="52"/>
      <c r="Z9" s="52"/>
      <c r="AA9" s="52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3"/>
    </row>
    <row r="10" spans="1:40" s="4" customFormat="1" ht="18.75">
      <c r="A10" s="20">
        <v>1</v>
      </c>
      <c r="B10" s="39" t="s">
        <v>43</v>
      </c>
      <c r="C10" s="44" t="s">
        <v>42</v>
      </c>
      <c r="D10" s="21" t="s">
        <v>19</v>
      </c>
      <c r="E10" s="21" t="s">
        <v>93</v>
      </c>
      <c r="F10" s="23"/>
      <c r="G10" s="23"/>
      <c r="H10" s="23"/>
      <c r="I10" s="23"/>
      <c r="J10" s="23"/>
      <c r="K10" s="37">
        <f>(40%*1490000*0.5)</f>
        <v>298000</v>
      </c>
      <c r="L10" s="37">
        <f aca="true" t="shared" si="0" ref="L10:L53">(10%*1490000*0.5)</f>
        <v>74500</v>
      </c>
      <c r="M10" s="37">
        <f aca="true" t="shared" si="1" ref="M10:M53">K10+L10</f>
        <v>372500</v>
      </c>
      <c r="N10" s="8" t="s">
        <v>30</v>
      </c>
      <c r="O10" s="24"/>
      <c r="P10" s="24"/>
      <c r="Q10" s="24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7"/>
    </row>
    <row r="11" spans="1:40" s="4" customFormat="1" ht="18.75">
      <c r="A11" s="20">
        <v>2</v>
      </c>
      <c r="B11" s="39" t="s">
        <v>45</v>
      </c>
      <c r="C11" s="44" t="s">
        <v>44</v>
      </c>
      <c r="D11" s="21" t="s">
        <v>19</v>
      </c>
      <c r="E11" s="21" t="s">
        <v>94</v>
      </c>
      <c r="F11" s="23"/>
      <c r="G11" s="23"/>
      <c r="H11" s="23"/>
      <c r="I11" s="23"/>
      <c r="J11" s="23"/>
      <c r="K11" s="37">
        <f aca="true" t="shared" si="2" ref="K11:K53">(40%*1490000*0.5)</f>
        <v>298000</v>
      </c>
      <c r="L11" s="37">
        <f t="shared" si="0"/>
        <v>74500</v>
      </c>
      <c r="M11" s="37">
        <f t="shared" si="1"/>
        <v>372500</v>
      </c>
      <c r="N11" s="8" t="s">
        <v>30</v>
      </c>
      <c r="O11" s="24"/>
      <c r="P11" s="24"/>
      <c r="Q11" s="24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7"/>
    </row>
    <row r="12" spans="1:40" s="4" customFormat="1" ht="18.75">
      <c r="A12" s="20">
        <v>3</v>
      </c>
      <c r="B12" s="39" t="s">
        <v>46</v>
      </c>
      <c r="C12" s="44" t="s">
        <v>44</v>
      </c>
      <c r="D12" s="21" t="s">
        <v>20</v>
      </c>
      <c r="E12" s="21" t="s">
        <v>95</v>
      </c>
      <c r="F12" s="23"/>
      <c r="G12" s="23"/>
      <c r="H12" s="23"/>
      <c r="I12" s="23"/>
      <c r="J12" s="23"/>
      <c r="K12" s="37">
        <f t="shared" si="2"/>
        <v>298000</v>
      </c>
      <c r="L12" s="37">
        <f t="shared" si="0"/>
        <v>74500</v>
      </c>
      <c r="M12" s="37">
        <f t="shared" si="1"/>
        <v>372500</v>
      </c>
      <c r="N12" s="8" t="s">
        <v>30</v>
      </c>
      <c r="O12" s="24"/>
      <c r="P12" s="24"/>
      <c r="Q12" s="24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7"/>
    </row>
    <row r="13" spans="1:40" s="4" customFormat="1" ht="18.75">
      <c r="A13" s="20">
        <v>6</v>
      </c>
      <c r="B13" s="39" t="s">
        <v>47</v>
      </c>
      <c r="C13" s="44" t="s">
        <v>44</v>
      </c>
      <c r="D13" s="21" t="s">
        <v>20</v>
      </c>
      <c r="E13" s="21" t="s">
        <v>95</v>
      </c>
      <c r="F13" s="23"/>
      <c r="G13" s="23"/>
      <c r="H13" s="23"/>
      <c r="I13" s="23"/>
      <c r="J13" s="23"/>
      <c r="K13" s="37">
        <f t="shared" si="2"/>
        <v>298000</v>
      </c>
      <c r="L13" s="37">
        <f t="shared" si="0"/>
        <v>74500</v>
      </c>
      <c r="M13" s="37">
        <f t="shared" si="1"/>
        <v>372500</v>
      </c>
      <c r="N13" s="8" t="s">
        <v>30</v>
      </c>
      <c r="O13" s="24"/>
      <c r="P13" s="24"/>
      <c r="Q13" s="24"/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7"/>
    </row>
    <row r="14" spans="1:40" s="4" customFormat="1" ht="18.75">
      <c r="A14" s="20">
        <v>7</v>
      </c>
      <c r="B14" s="39" t="s">
        <v>48</v>
      </c>
      <c r="C14" s="44" t="s">
        <v>44</v>
      </c>
      <c r="D14" s="21" t="s">
        <v>20</v>
      </c>
      <c r="E14" s="21" t="s">
        <v>96</v>
      </c>
      <c r="F14" s="23"/>
      <c r="G14" s="23"/>
      <c r="H14" s="23"/>
      <c r="I14" s="23"/>
      <c r="J14" s="23"/>
      <c r="K14" s="37">
        <f t="shared" si="2"/>
        <v>298000</v>
      </c>
      <c r="L14" s="37">
        <f t="shared" si="0"/>
        <v>74500</v>
      </c>
      <c r="M14" s="37">
        <f t="shared" si="1"/>
        <v>372500</v>
      </c>
      <c r="N14" s="8" t="s">
        <v>30</v>
      </c>
      <c r="O14" s="24"/>
      <c r="P14" s="24"/>
      <c r="Q14" s="24"/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7"/>
    </row>
    <row r="15" spans="1:40" s="4" customFormat="1" ht="18.75">
      <c r="A15" s="20">
        <v>8</v>
      </c>
      <c r="B15" s="39" t="s">
        <v>49</v>
      </c>
      <c r="C15" s="44" t="s">
        <v>44</v>
      </c>
      <c r="D15" s="22" t="s">
        <v>19</v>
      </c>
      <c r="E15" s="21" t="s">
        <v>94</v>
      </c>
      <c r="F15" s="23"/>
      <c r="G15" s="23"/>
      <c r="H15" s="23"/>
      <c r="I15" s="23"/>
      <c r="J15" s="23"/>
      <c r="K15" s="37">
        <f t="shared" si="2"/>
        <v>298000</v>
      </c>
      <c r="L15" s="37">
        <f t="shared" si="0"/>
        <v>74500</v>
      </c>
      <c r="M15" s="37">
        <f t="shared" si="1"/>
        <v>372500</v>
      </c>
      <c r="N15" s="8" t="s">
        <v>30</v>
      </c>
      <c r="O15" s="24"/>
      <c r="P15" s="24"/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7"/>
    </row>
    <row r="16" spans="1:40" s="4" customFormat="1" ht="18.75">
      <c r="A16" s="20">
        <v>9</v>
      </c>
      <c r="B16" s="40" t="s">
        <v>50</v>
      </c>
      <c r="C16" s="44" t="s">
        <v>51</v>
      </c>
      <c r="D16" s="9" t="s">
        <v>20</v>
      </c>
      <c r="E16" s="9" t="s">
        <v>97</v>
      </c>
      <c r="F16" s="23"/>
      <c r="G16" s="23"/>
      <c r="H16" s="23"/>
      <c r="I16" s="23"/>
      <c r="J16" s="23"/>
      <c r="K16" s="37">
        <f t="shared" si="2"/>
        <v>298000</v>
      </c>
      <c r="L16" s="37">
        <f t="shared" si="0"/>
        <v>74500</v>
      </c>
      <c r="M16" s="37">
        <f t="shared" si="1"/>
        <v>372500</v>
      </c>
      <c r="N16" s="8" t="s">
        <v>30</v>
      </c>
      <c r="O16" s="24"/>
      <c r="P16" s="24"/>
      <c r="Q16" s="24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7"/>
    </row>
    <row r="17" spans="1:40" s="4" customFormat="1" ht="18.75">
      <c r="A17" s="20">
        <v>10</v>
      </c>
      <c r="B17" s="40" t="s">
        <v>52</v>
      </c>
      <c r="C17" s="44" t="s">
        <v>51</v>
      </c>
      <c r="D17" s="9" t="s">
        <v>18</v>
      </c>
      <c r="E17" s="9" t="s">
        <v>97</v>
      </c>
      <c r="F17" s="23"/>
      <c r="G17" s="23"/>
      <c r="H17" s="23"/>
      <c r="I17" s="23"/>
      <c r="J17" s="23"/>
      <c r="K17" s="37">
        <f t="shared" si="2"/>
        <v>298000</v>
      </c>
      <c r="L17" s="37">
        <f t="shared" si="0"/>
        <v>74500</v>
      </c>
      <c r="M17" s="37">
        <f t="shared" si="1"/>
        <v>372500</v>
      </c>
      <c r="N17" s="8" t="s">
        <v>30</v>
      </c>
      <c r="O17" s="24"/>
      <c r="P17" s="24"/>
      <c r="Q17" s="24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7"/>
    </row>
    <row r="18" spans="1:40" s="4" customFormat="1" ht="18.75">
      <c r="A18" s="20">
        <v>11</v>
      </c>
      <c r="B18" s="40" t="s">
        <v>53</v>
      </c>
      <c r="C18" s="44" t="s">
        <v>51</v>
      </c>
      <c r="D18" s="28" t="s">
        <v>21</v>
      </c>
      <c r="E18" s="9" t="s">
        <v>98</v>
      </c>
      <c r="F18" s="23"/>
      <c r="G18" s="23"/>
      <c r="H18" s="23"/>
      <c r="I18" s="23"/>
      <c r="J18" s="23"/>
      <c r="K18" s="37">
        <f t="shared" si="2"/>
        <v>298000</v>
      </c>
      <c r="L18" s="37">
        <f t="shared" si="0"/>
        <v>74500</v>
      </c>
      <c r="M18" s="37">
        <f t="shared" si="1"/>
        <v>372500</v>
      </c>
      <c r="N18" s="8" t="s">
        <v>30</v>
      </c>
      <c r="O18" s="24"/>
      <c r="P18" s="24"/>
      <c r="Q18" s="24"/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7"/>
    </row>
    <row r="19" spans="1:40" s="4" customFormat="1" ht="18.75">
      <c r="A19" s="20">
        <v>13</v>
      </c>
      <c r="B19" s="40" t="s">
        <v>54</v>
      </c>
      <c r="C19" s="44" t="s">
        <v>51</v>
      </c>
      <c r="D19" s="9" t="s">
        <v>55</v>
      </c>
      <c r="E19" s="9" t="s">
        <v>99</v>
      </c>
      <c r="F19" s="23"/>
      <c r="G19" s="23"/>
      <c r="H19" s="23"/>
      <c r="I19" s="23"/>
      <c r="J19" s="23"/>
      <c r="K19" s="37">
        <f t="shared" si="2"/>
        <v>298000</v>
      </c>
      <c r="L19" s="37">
        <f t="shared" si="0"/>
        <v>74500</v>
      </c>
      <c r="M19" s="37">
        <f t="shared" si="1"/>
        <v>372500</v>
      </c>
      <c r="N19" s="8" t="s">
        <v>30</v>
      </c>
      <c r="O19" s="24"/>
      <c r="P19" s="24"/>
      <c r="Q19" s="24"/>
      <c r="R19" s="25"/>
      <c r="S19" s="26"/>
      <c r="T19" s="26"/>
      <c r="U19" s="26"/>
      <c r="V19" s="26"/>
      <c r="W19" s="26"/>
      <c r="X19" s="26"/>
      <c r="Y19" s="26"/>
      <c r="Z19" s="26"/>
      <c r="AA19" s="26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7"/>
    </row>
    <row r="20" spans="1:40" s="4" customFormat="1" ht="18.75">
      <c r="A20" s="20">
        <v>14</v>
      </c>
      <c r="B20" s="40" t="s">
        <v>56</v>
      </c>
      <c r="C20" s="44" t="s">
        <v>51</v>
      </c>
      <c r="D20" s="9" t="s">
        <v>40</v>
      </c>
      <c r="E20" s="9" t="s">
        <v>100</v>
      </c>
      <c r="F20" s="23"/>
      <c r="G20" s="23"/>
      <c r="H20" s="23"/>
      <c r="I20" s="23"/>
      <c r="J20" s="23"/>
      <c r="K20" s="37">
        <f t="shared" si="2"/>
        <v>298000</v>
      </c>
      <c r="L20" s="37">
        <f t="shared" si="0"/>
        <v>74500</v>
      </c>
      <c r="M20" s="37">
        <f t="shared" si="1"/>
        <v>372500</v>
      </c>
      <c r="N20" s="8" t="s">
        <v>30</v>
      </c>
      <c r="O20" s="24"/>
      <c r="P20" s="24"/>
      <c r="Q20" s="24"/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7"/>
    </row>
    <row r="21" spans="1:40" s="4" customFormat="1" ht="18.75">
      <c r="A21" s="20">
        <v>15</v>
      </c>
      <c r="B21" s="40" t="s">
        <v>57</v>
      </c>
      <c r="C21" s="44" t="s">
        <v>51</v>
      </c>
      <c r="D21" s="9" t="s">
        <v>20</v>
      </c>
      <c r="E21" s="9" t="s">
        <v>101</v>
      </c>
      <c r="F21" s="23"/>
      <c r="G21" s="23"/>
      <c r="H21" s="23"/>
      <c r="I21" s="23"/>
      <c r="J21" s="23"/>
      <c r="K21" s="37">
        <f t="shared" si="2"/>
        <v>298000</v>
      </c>
      <c r="L21" s="37">
        <f t="shared" si="0"/>
        <v>74500</v>
      </c>
      <c r="M21" s="37">
        <f t="shared" si="1"/>
        <v>372500</v>
      </c>
      <c r="N21" s="8" t="s">
        <v>30</v>
      </c>
      <c r="O21" s="24"/>
      <c r="P21" s="24"/>
      <c r="Q21" s="24"/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7"/>
    </row>
    <row r="22" spans="1:40" s="4" customFormat="1" ht="18.75">
      <c r="A22" s="20">
        <v>16</v>
      </c>
      <c r="B22" s="39" t="s">
        <v>58</v>
      </c>
      <c r="C22" s="44" t="s">
        <v>59</v>
      </c>
      <c r="D22" s="22" t="s">
        <v>19</v>
      </c>
      <c r="E22" s="21" t="s">
        <v>102</v>
      </c>
      <c r="F22" s="23"/>
      <c r="G22" s="23"/>
      <c r="H22" s="23"/>
      <c r="I22" s="23"/>
      <c r="J22" s="23"/>
      <c r="K22" s="37">
        <f t="shared" si="2"/>
        <v>298000</v>
      </c>
      <c r="L22" s="37">
        <f t="shared" si="0"/>
        <v>74500</v>
      </c>
      <c r="M22" s="37">
        <f t="shared" si="1"/>
        <v>372500</v>
      </c>
      <c r="N22" s="8" t="s">
        <v>30</v>
      </c>
      <c r="O22" s="24"/>
      <c r="P22" s="24"/>
      <c r="Q22" s="24"/>
      <c r="R22" s="25"/>
      <c r="S22" s="26"/>
      <c r="T22" s="26"/>
      <c r="U22" s="26"/>
      <c r="V22" s="26"/>
      <c r="W22" s="26"/>
      <c r="X22" s="26"/>
      <c r="Y22" s="26"/>
      <c r="Z22" s="26"/>
      <c r="AA22" s="26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7"/>
    </row>
    <row r="23" spans="1:40" s="4" customFormat="1" ht="18.75">
      <c r="A23" s="20">
        <v>17</v>
      </c>
      <c r="B23" s="39" t="s">
        <v>60</v>
      </c>
      <c r="C23" s="44" t="s">
        <v>59</v>
      </c>
      <c r="D23" s="22" t="s">
        <v>18</v>
      </c>
      <c r="E23" s="21" t="s">
        <v>103</v>
      </c>
      <c r="F23" s="23"/>
      <c r="G23" s="23"/>
      <c r="H23" s="23"/>
      <c r="I23" s="23"/>
      <c r="J23" s="23"/>
      <c r="K23" s="37">
        <f t="shared" si="2"/>
        <v>298000</v>
      </c>
      <c r="L23" s="37">
        <f t="shared" si="0"/>
        <v>74500</v>
      </c>
      <c r="M23" s="37">
        <f t="shared" si="1"/>
        <v>372500</v>
      </c>
      <c r="N23" s="8" t="s">
        <v>30</v>
      </c>
      <c r="O23" s="24"/>
      <c r="P23" s="24"/>
      <c r="Q23" s="24"/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7"/>
    </row>
    <row r="24" spans="1:40" s="4" customFormat="1" ht="18.75">
      <c r="A24" s="20">
        <v>18</v>
      </c>
      <c r="B24" s="39" t="s">
        <v>61</v>
      </c>
      <c r="C24" s="44" t="s">
        <v>59</v>
      </c>
      <c r="D24" s="21" t="s">
        <v>18</v>
      </c>
      <c r="E24" s="21" t="s">
        <v>103</v>
      </c>
      <c r="F24" s="23"/>
      <c r="G24" s="23"/>
      <c r="H24" s="23"/>
      <c r="I24" s="23"/>
      <c r="J24" s="23"/>
      <c r="K24" s="37">
        <f t="shared" si="2"/>
        <v>298000</v>
      </c>
      <c r="L24" s="37">
        <f t="shared" si="0"/>
        <v>74500</v>
      </c>
      <c r="M24" s="37">
        <f t="shared" si="1"/>
        <v>372500</v>
      </c>
      <c r="N24" s="8" t="s">
        <v>30</v>
      </c>
      <c r="O24" s="24"/>
      <c r="P24" s="24"/>
      <c r="Q24" s="24"/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7"/>
    </row>
    <row r="25" spans="1:40" s="4" customFormat="1" ht="18.75">
      <c r="A25" s="20">
        <v>19</v>
      </c>
      <c r="B25" s="40" t="s">
        <v>62</v>
      </c>
      <c r="C25" s="44" t="s">
        <v>63</v>
      </c>
      <c r="D25" s="28" t="s">
        <v>19</v>
      </c>
      <c r="E25" s="9" t="s">
        <v>104</v>
      </c>
      <c r="F25" s="23"/>
      <c r="G25" s="23"/>
      <c r="H25" s="23"/>
      <c r="I25" s="23"/>
      <c r="J25" s="23"/>
      <c r="K25" s="37">
        <f t="shared" si="2"/>
        <v>298000</v>
      </c>
      <c r="L25" s="37">
        <f t="shared" si="0"/>
        <v>74500</v>
      </c>
      <c r="M25" s="37">
        <f t="shared" si="1"/>
        <v>372500</v>
      </c>
      <c r="N25" s="8" t="s">
        <v>30</v>
      </c>
      <c r="O25" s="24"/>
      <c r="P25" s="24"/>
      <c r="Q25" s="24"/>
      <c r="R25" s="25"/>
      <c r="S25" s="26"/>
      <c r="T25" s="26"/>
      <c r="U25" s="26"/>
      <c r="V25" s="26"/>
      <c r="W25" s="26"/>
      <c r="X25" s="26"/>
      <c r="Y25" s="26"/>
      <c r="Z25" s="26"/>
      <c r="AA25" s="26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7"/>
    </row>
    <row r="26" spans="1:40" s="4" customFormat="1" ht="18.75">
      <c r="A26" s="20">
        <v>20</v>
      </c>
      <c r="B26" s="40" t="s">
        <v>64</v>
      </c>
      <c r="C26" s="44" t="s">
        <v>63</v>
      </c>
      <c r="D26" s="9" t="s">
        <v>65</v>
      </c>
      <c r="E26" s="9" t="s">
        <v>105</v>
      </c>
      <c r="F26" s="23"/>
      <c r="G26" s="23"/>
      <c r="H26" s="23"/>
      <c r="I26" s="23"/>
      <c r="J26" s="23"/>
      <c r="K26" s="37">
        <f t="shared" si="2"/>
        <v>298000</v>
      </c>
      <c r="L26" s="37">
        <f t="shared" si="0"/>
        <v>74500</v>
      </c>
      <c r="M26" s="37">
        <f t="shared" si="1"/>
        <v>372500</v>
      </c>
      <c r="N26" s="8" t="s">
        <v>30</v>
      </c>
      <c r="O26" s="24"/>
      <c r="P26" s="24"/>
      <c r="Q26" s="24"/>
      <c r="R26" s="25"/>
      <c r="S26" s="26"/>
      <c r="T26" s="26"/>
      <c r="U26" s="26"/>
      <c r="V26" s="26"/>
      <c r="W26" s="26"/>
      <c r="X26" s="26"/>
      <c r="Y26" s="26"/>
      <c r="Z26" s="26"/>
      <c r="AA26" s="26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7"/>
    </row>
    <row r="27" spans="1:40" s="4" customFormat="1" ht="18.75">
      <c r="A27" s="20">
        <v>21</v>
      </c>
      <c r="B27" s="40" t="s">
        <v>66</v>
      </c>
      <c r="C27" s="44" t="s">
        <v>63</v>
      </c>
      <c r="D27" s="28" t="s">
        <v>20</v>
      </c>
      <c r="E27" s="9" t="s">
        <v>106</v>
      </c>
      <c r="F27" s="23"/>
      <c r="G27" s="23"/>
      <c r="H27" s="23"/>
      <c r="I27" s="23"/>
      <c r="J27" s="23"/>
      <c r="K27" s="37">
        <f t="shared" si="2"/>
        <v>298000</v>
      </c>
      <c r="L27" s="37">
        <f t="shared" si="0"/>
        <v>74500</v>
      </c>
      <c r="M27" s="37">
        <f t="shared" si="1"/>
        <v>372500</v>
      </c>
      <c r="N27" s="8" t="s">
        <v>30</v>
      </c>
      <c r="O27" s="24"/>
      <c r="P27" s="24"/>
      <c r="Q27" s="24"/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7"/>
    </row>
    <row r="28" spans="1:40" s="4" customFormat="1" ht="18.75">
      <c r="A28" s="20">
        <v>22</v>
      </c>
      <c r="B28" s="40" t="s">
        <v>67</v>
      </c>
      <c r="C28" s="44" t="s">
        <v>63</v>
      </c>
      <c r="D28" s="9" t="s">
        <v>18</v>
      </c>
      <c r="E28" s="9" t="s">
        <v>107</v>
      </c>
      <c r="F28" s="23"/>
      <c r="G28" s="23"/>
      <c r="H28" s="23"/>
      <c r="I28" s="23"/>
      <c r="J28" s="23"/>
      <c r="K28" s="37">
        <f t="shared" si="2"/>
        <v>298000</v>
      </c>
      <c r="L28" s="37">
        <f t="shared" si="0"/>
        <v>74500</v>
      </c>
      <c r="M28" s="37">
        <f t="shared" si="1"/>
        <v>372500</v>
      </c>
      <c r="N28" s="8" t="s">
        <v>30</v>
      </c>
      <c r="O28" s="24"/>
      <c r="P28" s="24"/>
      <c r="Q28" s="24"/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7"/>
    </row>
    <row r="29" spans="1:40" s="4" customFormat="1" ht="18.75">
      <c r="A29" s="20">
        <v>23</v>
      </c>
      <c r="B29" s="40" t="s">
        <v>68</v>
      </c>
      <c r="C29" s="44" t="s">
        <v>63</v>
      </c>
      <c r="D29" s="9" t="s">
        <v>19</v>
      </c>
      <c r="E29" s="9" t="s">
        <v>108</v>
      </c>
      <c r="F29" s="23"/>
      <c r="G29" s="23"/>
      <c r="H29" s="23"/>
      <c r="I29" s="23"/>
      <c r="J29" s="23"/>
      <c r="K29" s="37">
        <f t="shared" si="2"/>
        <v>298000</v>
      </c>
      <c r="L29" s="37">
        <f t="shared" si="0"/>
        <v>74500</v>
      </c>
      <c r="M29" s="37">
        <f t="shared" si="1"/>
        <v>372500</v>
      </c>
      <c r="N29" s="8" t="s">
        <v>30</v>
      </c>
      <c r="O29" s="24"/>
      <c r="P29" s="24"/>
      <c r="Q29" s="24"/>
      <c r="R29" s="25"/>
      <c r="S29" s="26"/>
      <c r="T29" s="26"/>
      <c r="U29" s="26"/>
      <c r="V29" s="26"/>
      <c r="W29" s="26"/>
      <c r="X29" s="26"/>
      <c r="Y29" s="26"/>
      <c r="Z29" s="26"/>
      <c r="AA29" s="26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7"/>
    </row>
    <row r="30" spans="1:40" s="4" customFormat="1" ht="18.75">
      <c r="A30" s="20">
        <v>26</v>
      </c>
      <c r="B30" s="40" t="s">
        <v>69</v>
      </c>
      <c r="C30" s="44" t="s">
        <v>63</v>
      </c>
      <c r="D30" s="9" t="s">
        <v>19</v>
      </c>
      <c r="E30" s="9" t="s">
        <v>107</v>
      </c>
      <c r="F30" s="23"/>
      <c r="G30" s="23"/>
      <c r="H30" s="23"/>
      <c r="I30" s="23"/>
      <c r="J30" s="23"/>
      <c r="K30" s="37">
        <f t="shared" si="2"/>
        <v>298000</v>
      </c>
      <c r="L30" s="37">
        <f t="shared" si="0"/>
        <v>74500</v>
      </c>
      <c r="M30" s="37">
        <f t="shared" si="1"/>
        <v>372500</v>
      </c>
      <c r="N30" s="8" t="s">
        <v>30</v>
      </c>
      <c r="O30" s="24"/>
      <c r="P30" s="24"/>
      <c r="Q30" s="24"/>
      <c r="R30" s="25"/>
      <c r="S30" s="26"/>
      <c r="T30" s="26"/>
      <c r="U30" s="26"/>
      <c r="V30" s="26"/>
      <c r="W30" s="26"/>
      <c r="X30" s="26"/>
      <c r="Y30" s="26"/>
      <c r="Z30" s="26"/>
      <c r="AA30" s="26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7"/>
    </row>
    <row r="31" spans="1:40" s="4" customFormat="1" ht="18.75">
      <c r="A31" s="20">
        <v>27</v>
      </c>
      <c r="B31" s="40" t="s">
        <v>70</v>
      </c>
      <c r="C31" s="45" t="s">
        <v>71</v>
      </c>
      <c r="D31" s="9" t="s">
        <v>19</v>
      </c>
      <c r="E31" s="9" t="s">
        <v>109</v>
      </c>
      <c r="F31" s="23"/>
      <c r="G31" s="23"/>
      <c r="H31" s="23"/>
      <c r="I31" s="23"/>
      <c r="J31" s="23"/>
      <c r="K31" s="37">
        <f t="shared" si="2"/>
        <v>298000</v>
      </c>
      <c r="L31" s="37">
        <f t="shared" si="0"/>
        <v>74500</v>
      </c>
      <c r="M31" s="37">
        <f t="shared" si="1"/>
        <v>372500</v>
      </c>
      <c r="N31" s="8" t="s">
        <v>30</v>
      </c>
      <c r="O31" s="24"/>
      <c r="P31" s="24"/>
      <c r="Q31" s="24"/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7"/>
    </row>
    <row r="32" spans="1:40" s="4" customFormat="1" ht="18.75">
      <c r="A32" s="20">
        <v>28</v>
      </c>
      <c r="B32" s="40" t="s">
        <v>72</v>
      </c>
      <c r="C32" s="45" t="s">
        <v>71</v>
      </c>
      <c r="D32" s="28" t="s">
        <v>21</v>
      </c>
      <c r="E32" s="9" t="s">
        <v>110</v>
      </c>
      <c r="F32" s="23"/>
      <c r="G32" s="23"/>
      <c r="H32" s="23"/>
      <c r="I32" s="23"/>
      <c r="J32" s="23"/>
      <c r="K32" s="37">
        <f t="shared" si="2"/>
        <v>298000</v>
      </c>
      <c r="L32" s="37">
        <f t="shared" si="0"/>
        <v>74500</v>
      </c>
      <c r="M32" s="37">
        <f t="shared" si="1"/>
        <v>372500</v>
      </c>
      <c r="N32" s="8" t="s">
        <v>30</v>
      </c>
      <c r="O32" s="24"/>
      <c r="P32" s="24"/>
      <c r="Q32" s="24"/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7"/>
    </row>
    <row r="33" spans="1:40" s="4" customFormat="1" ht="18.75">
      <c r="A33" s="20">
        <v>29</v>
      </c>
      <c r="B33" s="40" t="s">
        <v>73</v>
      </c>
      <c r="C33" s="45" t="s">
        <v>71</v>
      </c>
      <c r="D33" s="28" t="s">
        <v>20</v>
      </c>
      <c r="E33" s="9" t="s">
        <v>97</v>
      </c>
      <c r="F33" s="23"/>
      <c r="G33" s="23"/>
      <c r="H33" s="23"/>
      <c r="I33" s="23"/>
      <c r="J33" s="23"/>
      <c r="K33" s="37">
        <f t="shared" si="2"/>
        <v>298000</v>
      </c>
      <c r="L33" s="37">
        <f t="shared" si="0"/>
        <v>74500</v>
      </c>
      <c r="M33" s="37">
        <f t="shared" si="1"/>
        <v>372500</v>
      </c>
      <c r="N33" s="8" t="s">
        <v>30</v>
      </c>
      <c r="O33" s="24"/>
      <c r="P33" s="24"/>
      <c r="Q33" s="24"/>
      <c r="R33" s="25"/>
      <c r="S33" s="26"/>
      <c r="T33" s="26"/>
      <c r="U33" s="26"/>
      <c r="V33" s="26"/>
      <c r="W33" s="26"/>
      <c r="X33" s="26"/>
      <c r="Y33" s="26"/>
      <c r="Z33" s="26"/>
      <c r="AA33" s="26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7"/>
    </row>
    <row r="34" spans="1:40" s="4" customFormat="1" ht="18.75">
      <c r="A34" s="20">
        <v>30</v>
      </c>
      <c r="B34" s="40" t="s">
        <v>74</v>
      </c>
      <c r="C34" s="45" t="s">
        <v>71</v>
      </c>
      <c r="D34" s="28" t="s">
        <v>18</v>
      </c>
      <c r="E34" s="9" t="s">
        <v>111</v>
      </c>
      <c r="F34" s="23"/>
      <c r="G34" s="23"/>
      <c r="H34" s="23"/>
      <c r="I34" s="23"/>
      <c r="J34" s="23"/>
      <c r="K34" s="37">
        <f t="shared" si="2"/>
        <v>298000</v>
      </c>
      <c r="L34" s="37">
        <f t="shared" si="0"/>
        <v>74500</v>
      </c>
      <c r="M34" s="37">
        <f t="shared" si="1"/>
        <v>372500</v>
      </c>
      <c r="N34" s="8" t="s">
        <v>30</v>
      </c>
      <c r="O34" s="24"/>
      <c r="P34" s="24"/>
      <c r="Q34" s="24"/>
      <c r="R34" s="25"/>
      <c r="S34" s="26"/>
      <c r="T34" s="26"/>
      <c r="U34" s="26"/>
      <c r="V34" s="26"/>
      <c r="W34" s="26"/>
      <c r="X34" s="26"/>
      <c r="Y34" s="26"/>
      <c r="Z34" s="26"/>
      <c r="AA34" s="26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7"/>
    </row>
    <row r="35" spans="1:40" s="4" customFormat="1" ht="18.75">
      <c r="A35" s="20">
        <v>31</v>
      </c>
      <c r="B35" s="40" t="s">
        <v>75</v>
      </c>
      <c r="C35" s="45" t="s">
        <v>71</v>
      </c>
      <c r="D35" s="28" t="s">
        <v>18</v>
      </c>
      <c r="E35" s="9" t="s">
        <v>110</v>
      </c>
      <c r="F35" s="23"/>
      <c r="G35" s="23"/>
      <c r="H35" s="23"/>
      <c r="I35" s="23"/>
      <c r="J35" s="23"/>
      <c r="K35" s="37">
        <f t="shared" si="2"/>
        <v>298000</v>
      </c>
      <c r="L35" s="37">
        <f t="shared" si="0"/>
        <v>74500</v>
      </c>
      <c r="M35" s="37">
        <f t="shared" si="1"/>
        <v>372500</v>
      </c>
      <c r="N35" s="8" t="s">
        <v>30</v>
      </c>
      <c r="O35" s="24"/>
      <c r="P35" s="24"/>
      <c r="Q35" s="24"/>
      <c r="R35" s="25"/>
      <c r="S35" s="26"/>
      <c r="T35" s="26"/>
      <c r="U35" s="26"/>
      <c r="V35" s="26"/>
      <c r="W35" s="26"/>
      <c r="X35" s="26"/>
      <c r="Y35" s="26"/>
      <c r="Z35" s="26"/>
      <c r="AA35" s="26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7"/>
    </row>
    <row r="36" spans="1:40" s="4" customFormat="1" ht="18.75">
      <c r="A36" s="20">
        <v>32</v>
      </c>
      <c r="B36" s="40" t="s">
        <v>76</v>
      </c>
      <c r="C36" s="45" t="s">
        <v>71</v>
      </c>
      <c r="D36" s="28" t="s">
        <v>21</v>
      </c>
      <c r="E36" s="9" t="s">
        <v>103</v>
      </c>
      <c r="F36" s="23"/>
      <c r="G36" s="23"/>
      <c r="H36" s="23"/>
      <c r="I36" s="23"/>
      <c r="J36" s="23"/>
      <c r="K36" s="37">
        <f t="shared" si="2"/>
        <v>298000</v>
      </c>
      <c r="L36" s="37">
        <f t="shared" si="0"/>
        <v>74500</v>
      </c>
      <c r="M36" s="37">
        <f t="shared" si="1"/>
        <v>372500</v>
      </c>
      <c r="N36" s="8" t="s">
        <v>30</v>
      </c>
      <c r="O36" s="24"/>
      <c r="P36" s="24"/>
      <c r="Q36" s="24"/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7"/>
    </row>
    <row r="37" spans="1:40" s="4" customFormat="1" ht="18.75">
      <c r="A37" s="20">
        <v>33</v>
      </c>
      <c r="B37" s="40" t="s">
        <v>77</v>
      </c>
      <c r="C37" s="45" t="s">
        <v>71</v>
      </c>
      <c r="D37" s="28" t="s">
        <v>20</v>
      </c>
      <c r="E37" s="9" t="s">
        <v>92</v>
      </c>
      <c r="F37" s="23"/>
      <c r="G37" s="23"/>
      <c r="H37" s="23"/>
      <c r="I37" s="23"/>
      <c r="J37" s="23"/>
      <c r="K37" s="37">
        <f t="shared" si="2"/>
        <v>298000</v>
      </c>
      <c r="L37" s="37">
        <f t="shared" si="0"/>
        <v>74500</v>
      </c>
      <c r="M37" s="37">
        <f t="shared" si="1"/>
        <v>372500</v>
      </c>
      <c r="N37" s="8" t="s">
        <v>30</v>
      </c>
      <c r="O37" s="24"/>
      <c r="P37" s="24"/>
      <c r="Q37" s="24"/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7"/>
    </row>
    <row r="38" spans="1:40" s="4" customFormat="1" ht="18.75">
      <c r="A38" s="20">
        <v>34</v>
      </c>
      <c r="B38" s="40" t="s">
        <v>78</v>
      </c>
      <c r="C38" s="45" t="s">
        <v>79</v>
      </c>
      <c r="D38" s="9" t="s">
        <v>19</v>
      </c>
      <c r="E38" s="9" t="s">
        <v>112</v>
      </c>
      <c r="F38" s="23"/>
      <c r="G38" s="23"/>
      <c r="H38" s="23"/>
      <c r="I38" s="23"/>
      <c r="J38" s="23"/>
      <c r="K38" s="37">
        <f t="shared" si="2"/>
        <v>298000</v>
      </c>
      <c r="L38" s="37">
        <f t="shared" si="0"/>
        <v>74500</v>
      </c>
      <c r="M38" s="37">
        <f t="shared" si="1"/>
        <v>372500</v>
      </c>
      <c r="N38" s="8" t="s">
        <v>30</v>
      </c>
      <c r="O38" s="24"/>
      <c r="P38" s="24"/>
      <c r="Q38" s="24"/>
      <c r="R38" s="25"/>
      <c r="S38" s="26"/>
      <c r="T38" s="26"/>
      <c r="U38" s="26"/>
      <c r="V38" s="26"/>
      <c r="W38" s="26"/>
      <c r="X38" s="26"/>
      <c r="Y38" s="26"/>
      <c r="Z38" s="26"/>
      <c r="AA38" s="26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7"/>
    </row>
    <row r="39" spans="1:40" s="4" customFormat="1" ht="18.75">
      <c r="A39" s="20">
        <v>36</v>
      </c>
      <c r="B39" s="41" t="s">
        <v>31</v>
      </c>
      <c r="C39" s="44" t="s">
        <v>80</v>
      </c>
      <c r="D39" s="29" t="s">
        <v>18</v>
      </c>
      <c r="E39" s="21" t="s">
        <v>113</v>
      </c>
      <c r="F39" s="23"/>
      <c r="G39" s="23"/>
      <c r="H39" s="23"/>
      <c r="I39" s="23"/>
      <c r="J39" s="23"/>
      <c r="K39" s="37">
        <f t="shared" si="2"/>
        <v>298000</v>
      </c>
      <c r="L39" s="37">
        <f t="shared" si="0"/>
        <v>74500</v>
      </c>
      <c r="M39" s="37">
        <f t="shared" si="1"/>
        <v>372500</v>
      </c>
      <c r="N39" s="8" t="s">
        <v>30</v>
      </c>
      <c r="O39" s="24"/>
      <c r="P39" s="24"/>
      <c r="Q39" s="24"/>
      <c r="R39" s="25"/>
      <c r="S39" s="26"/>
      <c r="T39" s="26"/>
      <c r="U39" s="26"/>
      <c r="V39" s="26"/>
      <c r="W39" s="26"/>
      <c r="X39" s="26"/>
      <c r="Y39" s="26"/>
      <c r="Z39" s="26"/>
      <c r="AA39" s="26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7"/>
    </row>
    <row r="40" spans="1:40" s="4" customFormat="1" ht="18.75">
      <c r="A40" s="20">
        <v>37</v>
      </c>
      <c r="B40" s="39" t="s">
        <v>32</v>
      </c>
      <c r="C40" s="44" t="s">
        <v>80</v>
      </c>
      <c r="D40" s="29" t="s">
        <v>18</v>
      </c>
      <c r="E40" s="21" t="s">
        <v>113</v>
      </c>
      <c r="F40" s="23"/>
      <c r="G40" s="23"/>
      <c r="H40" s="23"/>
      <c r="I40" s="23"/>
      <c r="J40" s="23"/>
      <c r="K40" s="37">
        <f t="shared" si="2"/>
        <v>298000</v>
      </c>
      <c r="L40" s="37">
        <f t="shared" si="0"/>
        <v>74500</v>
      </c>
      <c r="M40" s="37">
        <f t="shared" si="1"/>
        <v>372500</v>
      </c>
      <c r="N40" s="8" t="s">
        <v>30</v>
      </c>
      <c r="O40" s="24"/>
      <c r="P40" s="24"/>
      <c r="Q40" s="24"/>
      <c r="R40" s="25"/>
      <c r="S40" s="26"/>
      <c r="T40" s="26"/>
      <c r="U40" s="26"/>
      <c r="V40" s="26"/>
      <c r="W40" s="26"/>
      <c r="X40" s="26"/>
      <c r="Y40" s="26"/>
      <c r="Z40" s="26"/>
      <c r="AA40" s="26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7"/>
    </row>
    <row r="41" spans="1:40" s="4" customFormat="1" ht="18.75">
      <c r="A41" s="20">
        <v>38</v>
      </c>
      <c r="B41" s="41" t="s">
        <v>33</v>
      </c>
      <c r="C41" s="44" t="s">
        <v>81</v>
      </c>
      <c r="D41" s="29" t="s">
        <v>18</v>
      </c>
      <c r="E41" s="21" t="s">
        <v>114</v>
      </c>
      <c r="F41" s="23"/>
      <c r="G41" s="23"/>
      <c r="H41" s="23"/>
      <c r="I41" s="23"/>
      <c r="J41" s="23"/>
      <c r="K41" s="37">
        <f t="shared" si="2"/>
        <v>298000</v>
      </c>
      <c r="L41" s="37">
        <f t="shared" si="0"/>
        <v>74500</v>
      </c>
      <c r="M41" s="37">
        <f t="shared" si="1"/>
        <v>372500</v>
      </c>
      <c r="N41" s="8" t="s">
        <v>30</v>
      </c>
      <c r="O41" s="24" t="s">
        <v>12</v>
      </c>
      <c r="P41" s="24"/>
      <c r="Q41" s="24"/>
      <c r="R41" s="25"/>
      <c r="S41" s="26"/>
      <c r="T41" s="26"/>
      <c r="U41" s="26"/>
      <c r="V41" s="26"/>
      <c r="W41" s="26"/>
      <c r="X41" s="26"/>
      <c r="Y41" s="26"/>
      <c r="Z41" s="26"/>
      <c r="AA41" s="26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7"/>
    </row>
    <row r="42" spans="1:40" s="4" customFormat="1" ht="18.75">
      <c r="A42" s="20">
        <v>39</v>
      </c>
      <c r="B42" s="41" t="s">
        <v>82</v>
      </c>
      <c r="C42" s="44" t="s">
        <v>81</v>
      </c>
      <c r="D42" s="29" t="s">
        <v>20</v>
      </c>
      <c r="E42" s="21" t="s">
        <v>100</v>
      </c>
      <c r="F42" s="23"/>
      <c r="G42" s="23"/>
      <c r="H42" s="23"/>
      <c r="I42" s="23"/>
      <c r="J42" s="23"/>
      <c r="K42" s="37">
        <f t="shared" si="2"/>
        <v>298000</v>
      </c>
      <c r="L42" s="37">
        <f t="shared" si="0"/>
        <v>74500</v>
      </c>
      <c r="M42" s="37">
        <f t="shared" si="1"/>
        <v>372500</v>
      </c>
      <c r="N42" s="8" t="s">
        <v>30</v>
      </c>
      <c r="O42" s="24"/>
      <c r="P42" s="24"/>
      <c r="Q42" s="24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7"/>
    </row>
    <row r="43" spans="1:40" s="4" customFormat="1" ht="18.75">
      <c r="A43" s="20">
        <v>40</v>
      </c>
      <c r="B43" s="40" t="s">
        <v>35</v>
      </c>
      <c r="C43" s="46" t="s">
        <v>83</v>
      </c>
      <c r="D43" s="28" t="s">
        <v>19</v>
      </c>
      <c r="E43" s="9" t="s">
        <v>115</v>
      </c>
      <c r="F43" s="23"/>
      <c r="G43" s="23"/>
      <c r="H43" s="23"/>
      <c r="I43" s="23"/>
      <c r="J43" s="23"/>
      <c r="K43" s="37">
        <f t="shared" si="2"/>
        <v>298000</v>
      </c>
      <c r="L43" s="37">
        <f t="shared" si="0"/>
        <v>74500</v>
      </c>
      <c r="M43" s="37">
        <f t="shared" si="1"/>
        <v>372500</v>
      </c>
      <c r="N43" s="8" t="s">
        <v>30</v>
      </c>
      <c r="O43" s="24"/>
      <c r="P43" s="24"/>
      <c r="Q43" s="24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7"/>
    </row>
    <row r="44" spans="1:40" s="4" customFormat="1" ht="18.75">
      <c r="A44" s="20">
        <v>41</v>
      </c>
      <c r="B44" s="40" t="s">
        <v>34</v>
      </c>
      <c r="C44" s="46" t="s">
        <v>83</v>
      </c>
      <c r="D44" s="9" t="s">
        <v>19</v>
      </c>
      <c r="E44" s="9" t="s">
        <v>116</v>
      </c>
      <c r="F44" s="23"/>
      <c r="G44" s="23"/>
      <c r="H44" s="23"/>
      <c r="I44" s="23"/>
      <c r="J44" s="23"/>
      <c r="K44" s="37">
        <f t="shared" si="2"/>
        <v>298000</v>
      </c>
      <c r="L44" s="37">
        <f t="shared" si="0"/>
        <v>74500</v>
      </c>
      <c r="M44" s="37">
        <f t="shared" si="1"/>
        <v>372500</v>
      </c>
      <c r="N44" s="8" t="s">
        <v>30</v>
      </c>
      <c r="O44" s="24"/>
      <c r="P44" s="24"/>
      <c r="Q44" s="24"/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7"/>
    </row>
    <row r="45" spans="1:40" s="4" customFormat="1" ht="18.75">
      <c r="A45" s="20">
        <v>42</v>
      </c>
      <c r="B45" s="40" t="s">
        <v>84</v>
      </c>
      <c r="C45" s="46" t="s">
        <v>83</v>
      </c>
      <c r="D45" s="9" t="s">
        <v>19</v>
      </c>
      <c r="E45" s="9" t="s">
        <v>101</v>
      </c>
      <c r="F45" s="23"/>
      <c r="G45" s="23"/>
      <c r="H45" s="23"/>
      <c r="I45" s="23"/>
      <c r="J45" s="23"/>
      <c r="K45" s="37">
        <f t="shared" si="2"/>
        <v>298000</v>
      </c>
      <c r="L45" s="37">
        <f t="shared" si="0"/>
        <v>74500</v>
      </c>
      <c r="M45" s="37">
        <f t="shared" si="1"/>
        <v>372500</v>
      </c>
      <c r="N45" s="8" t="s">
        <v>30</v>
      </c>
      <c r="O45" s="24"/>
      <c r="P45" s="24"/>
      <c r="Q45" s="24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7"/>
    </row>
    <row r="46" spans="1:40" s="4" customFormat="1" ht="18.75">
      <c r="A46" s="20">
        <v>43</v>
      </c>
      <c r="B46" s="39" t="s">
        <v>28</v>
      </c>
      <c r="C46" s="44" t="s">
        <v>85</v>
      </c>
      <c r="D46" s="22" t="s">
        <v>20</v>
      </c>
      <c r="E46" s="21" t="s">
        <v>117</v>
      </c>
      <c r="F46" s="23"/>
      <c r="G46" s="23"/>
      <c r="H46" s="23"/>
      <c r="I46" s="23"/>
      <c r="J46" s="23"/>
      <c r="K46" s="37">
        <f t="shared" si="2"/>
        <v>298000</v>
      </c>
      <c r="L46" s="37">
        <f t="shared" si="0"/>
        <v>74500</v>
      </c>
      <c r="M46" s="37">
        <f t="shared" si="1"/>
        <v>372500</v>
      </c>
      <c r="N46" s="8" t="s">
        <v>30</v>
      </c>
      <c r="O46" s="24"/>
      <c r="P46" s="24"/>
      <c r="Q46" s="24"/>
      <c r="R46" s="25"/>
      <c r="S46" s="26"/>
      <c r="T46" s="26"/>
      <c r="U46" s="26"/>
      <c r="V46" s="26"/>
      <c r="W46" s="26"/>
      <c r="X46" s="26"/>
      <c r="Y46" s="26"/>
      <c r="Z46" s="26"/>
      <c r="AA46" s="26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7"/>
    </row>
    <row r="47" spans="1:40" s="4" customFormat="1" ht="18.75">
      <c r="A47" s="20">
        <v>44</v>
      </c>
      <c r="B47" s="39" t="s">
        <v>86</v>
      </c>
      <c r="C47" s="44" t="s">
        <v>85</v>
      </c>
      <c r="D47" s="21" t="s">
        <v>19</v>
      </c>
      <c r="E47" s="21" t="s">
        <v>118</v>
      </c>
      <c r="F47" s="23"/>
      <c r="G47" s="23"/>
      <c r="H47" s="23"/>
      <c r="I47" s="23"/>
      <c r="J47" s="23"/>
      <c r="K47" s="37">
        <f t="shared" si="2"/>
        <v>298000</v>
      </c>
      <c r="L47" s="37">
        <f t="shared" si="0"/>
        <v>74500</v>
      </c>
      <c r="M47" s="37">
        <f t="shared" si="1"/>
        <v>372500</v>
      </c>
      <c r="N47" s="8" t="s">
        <v>30</v>
      </c>
      <c r="O47" s="24"/>
      <c r="P47" s="24"/>
      <c r="Q47" s="24"/>
      <c r="R47" s="25"/>
      <c r="S47" s="26"/>
      <c r="T47" s="26"/>
      <c r="U47" s="26"/>
      <c r="V47" s="26"/>
      <c r="W47" s="26"/>
      <c r="X47" s="26"/>
      <c r="Y47" s="26"/>
      <c r="Z47" s="26"/>
      <c r="AA47" s="26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7"/>
    </row>
    <row r="48" spans="1:40" s="4" customFormat="1" ht="18.75">
      <c r="A48" s="20">
        <v>45</v>
      </c>
      <c r="B48" s="39" t="s">
        <v>36</v>
      </c>
      <c r="C48" s="44" t="s">
        <v>85</v>
      </c>
      <c r="D48" s="21" t="s">
        <v>21</v>
      </c>
      <c r="E48" s="21" t="s">
        <v>119</v>
      </c>
      <c r="F48" s="23"/>
      <c r="G48" s="23"/>
      <c r="H48" s="23"/>
      <c r="I48" s="23"/>
      <c r="J48" s="23"/>
      <c r="K48" s="37">
        <f t="shared" si="2"/>
        <v>298000</v>
      </c>
      <c r="L48" s="37">
        <f t="shared" si="0"/>
        <v>74500</v>
      </c>
      <c r="M48" s="37">
        <f t="shared" si="1"/>
        <v>372500</v>
      </c>
      <c r="N48" s="8" t="s">
        <v>30</v>
      </c>
      <c r="O48" s="24"/>
      <c r="P48" s="24"/>
      <c r="Q48" s="24"/>
      <c r="R48" s="25"/>
      <c r="S48" s="26"/>
      <c r="T48" s="26"/>
      <c r="U48" s="26"/>
      <c r="V48" s="26"/>
      <c r="W48" s="26"/>
      <c r="X48" s="26"/>
      <c r="Y48" s="26"/>
      <c r="Z48" s="26"/>
      <c r="AA48" s="26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7"/>
    </row>
    <row r="49" spans="1:43" s="4" customFormat="1" ht="18.75">
      <c r="A49" s="20">
        <v>46</v>
      </c>
      <c r="B49" s="40" t="s">
        <v>37</v>
      </c>
      <c r="C49" s="46" t="s">
        <v>87</v>
      </c>
      <c r="D49" s="9" t="s">
        <v>19</v>
      </c>
      <c r="E49" s="9" t="s">
        <v>116</v>
      </c>
      <c r="F49" s="23"/>
      <c r="G49" s="23"/>
      <c r="H49" s="23"/>
      <c r="I49" s="23"/>
      <c r="J49" s="23"/>
      <c r="K49" s="37">
        <f t="shared" si="2"/>
        <v>298000</v>
      </c>
      <c r="L49" s="37">
        <f t="shared" si="0"/>
        <v>74500</v>
      </c>
      <c r="M49" s="37">
        <f t="shared" si="1"/>
        <v>372500</v>
      </c>
      <c r="N49" s="8" t="s">
        <v>30</v>
      </c>
      <c r="O49" s="24"/>
      <c r="P49" s="24"/>
      <c r="Q49" s="24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7"/>
      <c r="AQ49" s="4" t="s">
        <v>125</v>
      </c>
    </row>
    <row r="50" spans="1:40" s="4" customFormat="1" ht="18.75">
      <c r="A50" s="20">
        <v>47</v>
      </c>
      <c r="B50" s="40" t="s">
        <v>38</v>
      </c>
      <c r="C50" s="46" t="s">
        <v>87</v>
      </c>
      <c r="D50" s="30" t="s">
        <v>17</v>
      </c>
      <c r="E50" s="9" t="s">
        <v>120</v>
      </c>
      <c r="F50" s="23"/>
      <c r="G50" s="23"/>
      <c r="H50" s="23"/>
      <c r="I50" s="23"/>
      <c r="J50" s="23"/>
      <c r="K50" s="37">
        <f t="shared" si="2"/>
        <v>298000</v>
      </c>
      <c r="L50" s="37">
        <f t="shared" si="0"/>
        <v>74500</v>
      </c>
      <c r="M50" s="37">
        <f t="shared" si="1"/>
        <v>372500</v>
      </c>
      <c r="N50" s="8" t="s">
        <v>30</v>
      </c>
      <c r="O50" s="24"/>
      <c r="P50" s="24">
        <v>1</v>
      </c>
      <c r="Q50" s="24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7"/>
    </row>
    <row r="51" spans="1:40" s="4" customFormat="1" ht="18.75">
      <c r="A51" s="20">
        <v>48</v>
      </c>
      <c r="B51" s="39" t="s">
        <v>88</v>
      </c>
      <c r="C51" s="44" t="s">
        <v>89</v>
      </c>
      <c r="D51" s="21" t="s">
        <v>18</v>
      </c>
      <c r="E51" s="21" t="s">
        <v>121</v>
      </c>
      <c r="F51" s="23"/>
      <c r="G51" s="23"/>
      <c r="H51" s="23"/>
      <c r="I51" s="23"/>
      <c r="J51" s="23"/>
      <c r="K51" s="37">
        <f t="shared" si="2"/>
        <v>298000</v>
      </c>
      <c r="L51" s="37">
        <f t="shared" si="0"/>
        <v>74500</v>
      </c>
      <c r="M51" s="37">
        <f t="shared" si="1"/>
        <v>372500</v>
      </c>
      <c r="N51" s="8" t="s">
        <v>30</v>
      </c>
      <c r="O51" s="24"/>
      <c r="P51" s="24"/>
      <c r="Q51" s="24"/>
      <c r="R51" s="25"/>
      <c r="S51" s="26"/>
      <c r="T51" s="26"/>
      <c r="U51" s="26"/>
      <c r="V51" s="26"/>
      <c r="W51" s="26"/>
      <c r="X51" s="26"/>
      <c r="Y51" s="26"/>
      <c r="Z51" s="26"/>
      <c r="AA51" s="26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7"/>
    </row>
    <row r="52" spans="1:40" s="4" customFormat="1" ht="18.75">
      <c r="A52" s="20">
        <v>49</v>
      </c>
      <c r="B52" s="39" t="s">
        <v>90</v>
      </c>
      <c r="C52" s="44" t="s">
        <v>89</v>
      </c>
      <c r="D52" s="21" t="s">
        <v>29</v>
      </c>
      <c r="E52" s="21" t="s">
        <v>122</v>
      </c>
      <c r="F52" s="23"/>
      <c r="G52" s="23"/>
      <c r="H52" s="23"/>
      <c r="I52" s="23"/>
      <c r="J52" s="23"/>
      <c r="K52" s="37">
        <f t="shared" si="2"/>
        <v>298000</v>
      </c>
      <c r="L52" s="37">
        <f t="shared" si="0"/>
        <v>74500</v>
      </c>
      <c r="M52" s="37">
        <f t="shared" si="1"/>
        <v>372500</v>
      </c>
      <c r="N52" s="8" t="s">
        <v>30</v>
      </c>
      <c r="O52" s="24"/>
      <c r="P52" s="24"/>
      <c r="Q52" s="24"/>
      <c r="R52" s="25"/>
      <c r="S52" s="26"/>
      <c r="T52" s="26"/>
      <c r="U52" s="26"/>
      <c r="V52" s="26"/>
      <c r="W52" s="26"/>
      <c r="X52" s="26"/>
      <c r="Y52" s="26"/>
      <c r="Z52" s="26"/>
      <c r="AA52" s="26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7"/>
    </row>
    <row r="53" spans="1:40" s="4" customFormat="1" ht="18.75">
      <c r="A53" s="20">
        <v>50</v>
      </c>
      <c r="B53" s="39" t="s">
        <v>91</v>
      </c>
      <c r="C53" s="44" t="s">
        <v>89</v>
      </c>
      <c r="D53" s="21" t="s">
        <v>18</v>
      </c>
      <c r="E53" s="21" t="s">
        <v>112</v>
      </c>
      <c r="F53" s="23"/>
      <c r="G53" s="23"/>
      <c r="H53" s="23"/>
      <c r="I53" s="23"/>
      <c r="J53" s="23"/>
      <c r="K53" s="37">
        <f t="shared" si="2"/>
        <v>298000</v>
      </c>
      <c r="L53" s="37">
        <f t="shared" si="0"/>
        <v>74500</v>
      </c>
      <c r="M53" s="37">
        <f t="shared" si="1"/>
        <v>372500</v>
      </c>
      <c r="N53" s="8" t="s">
        <v>30</v>
      </c>
      <c r="O53" s="24"/>
      <c r="P53" s="24"/>
      <c r="Q53" s="24"/>
      <c r="R53" s="25"/>
      <c r="S53" s="26"/>
      <c r="T53" s="26"/>
      <c r="U53" s="26"/>
      <c r="V53" s="26"/>
      <c r="W53" s="26"/>
      <c r="X53" s="26"/>
      <c r="Y53" s="26"/>
      <c r="Z53" s="26"/>
      <c r="AA53" s="26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7"/>
    </row>
    <row r="54" spans="1:40" s="10" customFormat="1" ht="19.5" thickBot="1">
      <c r="A54" s="74" t="s">
        <v>41</v>
      </c>
      <c r="B54" s="75"/>
      <c r="C54" s="75"/>
      <c r="D54" s="75"/>
      <c r="E54" s="75"/>
      <c r="F54" s="31"/>
      <c r="G54" s="31"/>
      <c r="H54" s="31"/>
      <c r="I54" s="31"/>
      <c r="J54" s="31"/>
      <c r="K54" s="32">
        <f>SUM(K10:K53)</f>
        <v>13112000</v>
      </c>
      <c r="L54" s="32">
        <f>SUM(L10:L53)</f>
        <v>3278000</v>
      </c>
      <c r="M54" s="32">
        <f>SUM(M10:M53)</f>
        <v>16390000</v>
      </c>
      <c r="N54" s="32"/>
      <c r="O54" s="32">
        <f>SUM(O10:O53)</f>
        <v>0</v>
      </c>
      <c r="P54" s="32">
        <f>SUM(P10:P53)</f>
        <v>1</v>
      </c>
      <c r="Q54" s="33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6"/>
    </row>
    <row r="55" spans="1:40" s="10" customFormat="1" ht="20.25" thickTop="1">
      <c r="A55" s="11"/>
      <c r="B55" s="42"/>
      <c r="C55" s="47"/>
      <c r="D55" s="11"/>
      <c r="E55" s="11"/>
      <c r="F55" s="12"/>
      <c r="G55" s="12"/>
      <c r="H55" s="12"/>
      <c r="I55" s="12"/>
      <c r="J55" s="12"/>
      <c r="K55" s="13"/>
      <c r="L55" s="76" t="s">
        <v>127</v>
      </c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</row>
    <row r="56" spans="1:40" s="10" customFormat="1" ht="18.75">
      <c r="A56" s="77" t="s">
        <v>8</v>
      </c>
      <c r="B56" s="77"/>
      <c r="C56" s="77"/>
      <c r="D56" s="77"/>
      <c r="E56" s="77"/>
      <c r="F56" s="14"/>
      <c r="G56" s="14"/>
      <c r="H56" s="14"/>
      <c r="I56" s="14"/>
      <c r="J56" s="14"/>
      <c r="K56" s="77" t="s">
        <v>128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</row>
    <row r="57" spans="2:27" s="15" customFormat="1" ht="18.75">
      <c r="B57" s="43"/>
      <c r="C57" s="48"/>
      <c r="D57" s="16"/>
      <c r="E57" s="16"/>
      <c r="F57" s="16"/>
      <c r="G57" s="16"/>
      <c r="H57" s="16"/>
      <c r="I57" s="16"/>
      <c r="J57" s="16"/>
      <c r="K57" s="16"/>
      <c r="L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2:27" s="15" customFormat="1" ht="18.75">
      <c r="B58" s="43"/>
      <c r="C58" s="48"/>
      <c r="D58" s="16"/>
      <c r="E58" s="16"/>
      <c r="F58" s="16"/>
      <c r="G58" s="16"/>
      <c r="H58" s="16"/>
      <c r="I58" s="16"/>
      <c r="J58" s="16"/>
      <c r="K58" s="16"/>
      <c r="L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2:27" s="15" customFormat="1" ht="18.75">
      <c r="B59" s="43"/>
      <c r="C59" s="48"/>
      <c r="D59" s="16"/>
      <c r="E59" s="16"/>
      <c r="F59" s="16"/>
      <c r="G59" s="16"/>
      <c r="H59" s="16"/>
      <c r="I59" s="16"/>
      <c r="J59" s="16"/>
      <c r="K59" s="16"/>
      <c r="L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27" s="15" customFormat="1" ht="18.75">
      <c r="B60" s="43"/>
      <c r="C60" s="48"/>
      <c r="D60" s="16"/>
      <c r="E60" s="16"/>
      <c r="F60" s="14"/>
      <c r="G60" s="14"/>
      <c r="H60" s="14"/>
      <c r="I60" s="14"/>
      <c r="J60" s="14"/>
      <c r="K60" s="14"/>
      <c r="L60" s="14"/>
      <c r="M60" s="14"/>
      <c r="S60" s="16"/>
      <c r="T60" s="16"/>
      <c r="U60" s="16"/>
      <c r="V60" s="16"/>
      <c r="W60" s="14"/>
      <c r="X60" s="16"/>
      <c r="Y60" s="16"/>
      <c r="Z60" s="16"/>
      <c r="AA60" s="16"/>
    </row>
    <row r="61" spans="2:27" s="15" customFormat="1" ht="18.75">
      <c r="B61" s="43"/>
      <c r="C61" s="48"/>
      <c r="D61" s="16"/>
      <c r="E61" s="16"/>
      <c r="F61" s="14"/>
      <c r="G61" s="14"/>
      <c r="H61" s="14"/>
      <c r="I61" s="14"/>
      <c r="J61" s="14"/>
      <c r="K61" s="14"/>
      <c r="L61" s="14"/>
      <c r="M61" s="14"/>
      <c r="S61" s="16"/>
      <c r="T61" s="16"/>
      <c r="U61" s="16"/>
      <c r="V61" s="16"/>
      <c r="W61" s="14"/>
      <c r="X61" s="16"/>
      <c r="Y61" s="16"/>
      <c r="Z61" s="16"/>
      <c r="AA61" s="16"/>
    </row>
    <row r="62" spans="1:40" s="4" customFormat="1" ht="18.75">
      <c r="A62" s="72" t="s">
        <v>22</v>
      </c>
      <c r="B62" s="72"/>
      <c r="C62" s="72"/>
      <c r="D62" s="72"/>
      <c r="E62" s="72"/>
      <c r="F62" s="17"/>
      <c r="G62" s="17"/>
      <c r="H62" s="17"/>
      <c r="I62" s="17"/>
      <c r="J62" s="17"/>
      <c r="K62" s="72" t="s">
        <v>129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</row>
    <row r="65" spans="1:18" ht="18.75">
      <c r="A65" s="72"/>
      <c r="B65" s="72"/>
      <c r="C65" s="72"/>
      <c r="D65" s="72"/>
      <c r="E65" s="72"/>
      <c r="N65" s="72"/>
      <c r="O65" s="72"/>
      <c r="P65" s="72"/>
      <c r="Q65" s="72"/>
      <c r="R65" s="72"/>
    </row>
    <row r="66" spans="1:18" ht="18.75">
      <c r="A66" s="73"/>
      <c r="B66" s="73"/>
      <c r="C66" s="73"/>
      <c r="D66" s="73"/>
      <c r="E66" s="73"/>
      <c r="N66" s="73"/>
      <c r="O66" s="73"/>
      <c r="P66" s="73"/>
      <c r="Q66" s="73"/>
      <c r="R66" s="73"/>
    </row>
  </sheetData>
  <sheetProtection/>
  <mergeCells count="54">
    <mergeCell ref="A65:E65"/>
    <mergeCell ref="N65:R65"/>
    <mergeCell ref="A66:E66"/>
    <mergeCell ref="N66:R66"/>
    <mergeCell ref="A54:E54"/>
    <mergeCell ref="L55:AN55"/>
    <mergeCell ref="A56:E56"/>
    <mergeCell ref="A62:E62"/>
    <mergeCell ref="K56:AN56"/>
    <mergeCell ref="K62:AN62"/>
    <mergeCell ref="AK6:AK7"/>
    <mergeCell ref="AL6:AL7"/>
    <mergeCell ref="AM6:AM7"/>
    <mergeCell ref="AN6:AN7"/>
    <mergeCell ref="F7:G7"/>
    <mergeCell ref="H7:I7"/>
    <mergeCell ref="J7:J8"/>
    <mergeCell ref="K7:L7"/>
    <mergeCell ref="M7:M8"/>
    <mergeCell ref="N7:N8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K6:M6"/>
    <mergeCell ref="N6:P6"/>
    <mergeCell ref="Q6:Q7"/>
    <mergeCell ref="R6:R7"/>
    <mergeCell ref="O7:O8"/>
    <mergeCell ref="P7:P8"/>
    <mergeCell ref="A1:E1"/>
    <mergeCell ref="A2:E2"/>
    <mergeCell ref="A4:R4"/>
    <mergeCell ref="A5:R5"/>
    <mergeCell ref="A6:A8"/>
    <mergeCell ref="B6:B8"/>
    <mergeCell ref="C6:C8"/>
    <mergeCell ref="D6:D8"/>
    <mergeCell ref="E6:E8"/>
    <mergeCell ref="F6:J6"/>
  </mergeCells>
  <dataValidations count="1">
    <dataValidation type="list" allowBlank="1" showInputMessage="1" showErrorMessage="1" sqref="D24">
      <formula1>DanToc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Multi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2021-02-17T04:12:22Z</cp:lastPrinted>
  <dcterms:created xsi:type="dcterms:W3CDTF">2013-03-06T01:52:43Z</dcterms:created>
  <dcterms:modified xsi:type="dcterms:W3CDTF">2021-02-17T08:14:55Z</dcterms:modified>
  <cp:category/>
  <cp:version/>
  <cp:contentType/>
  <cp:contentStatus/>
</cp:coreProperties>
</file>